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95" windowWidth="15735" windowHeight="54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<sst xmlns="http://schemas.openxmlformats.org/spreadsheetml/2006/main" count="70" uniqueCount="46">
  <si>
    <t>Ε.Π. ΟΔΙΚΟΙ ΑΞΟΝΕΣ, ΛΙΜΕΝΕΣ, ΑΣΤΙΚΗ ΑΝΑΠΤΥΞΗ</t>
  </si>
  <si>
    <t>ΑΞΟΝΑΣ
ΠΡΟΤΕΡΑΙΟΤΗΤΑΣ</t>
  </si>
  <si>
    <t>ΜΕΤΡΟ</t>
  </si>
  <si>
    <t>ΣΥΝΟΛΟ</t>
  </si>
  <si>
    <t>1</t>
  </si>
  <si>
    <t>ΟΛΟΚΛΗΡΩΣΗ ΤΜΗΜΑΤΩΝ ΠΑΘΕ ΚΠΣ ΙΙ</t>
  </si>
  <si>
    <t>2</t>
  </si>
  <si>
    <t>3</t>
  </si>
  <si>
    <t>ΥΠΟΛΟΙΠΑ ΤΜΗΜΑΤΑ</t>
  </si>
  <si>
    <t>4</t>
  </si>
  <si>
    <t>ΣΥΝΔΕΣΕΙΣ ΠΑΘΕ</t>
  </si>
  <si>
    <t>5</t>
  </si>
  <si>
    <t>ΠΕΡΙΦΕΡΕΙΑΚΟΣ ΔΑΚΤΥΛΙΟΣ ΑΤΤΙΚΗΣ</t>
  </si>
  <si>
    <t>6</t>
  </si>
  <si>
    <t>7</t>
  </si>
  <si>
    <t>ΣΥΜΠΛΗΡΩΜΑΤΙΚΕΣ ΥΠΟΣΤΗΡΙΚΤΙΚΕΣ ΔΡΑΣΕΙΣ ΤΟΥ ΑΞΟΝΑ</t>
  </si>
  <si>
    <t>ΟΛΟΚΛΗΡΩΣΗ ΤΜΗΜΑΤΩΝ ΙΟΝΙΑΣ ΟΔΟΥ ΚΠΣ ΙΙ</t>
  </si>
  <si>
    <t>ΚΥΡΙΟΙ ΟΔΙΚΟΙ ΑΞΟΝΕΣ ΝΗΣΙΩΤΙΚΗΣ ΕΛΛΑΔΑΣ</t>
  </si>
  <si>
    <t>ΚΥΡΙΟΙ ΑΣΤΙΚΟΙ ΟΔΙΚΟΙ ΑΞΟΝΕΣ</t>
  </si>
  <si>
    <t>ΜΕΤΡΟ ΑΘΗΝΩΝ ΚΑΙ ΣΤΑΘΜΟΙ ΜΕΤΕΠΙΒΙΒΑΣΗΣ</t>
  </si>
  <si>
    <t>ΜΕΤΡΟ ΘΕΣΣΑΛΟΝΙΚΗΣ ΚΑΙ ΣΤΑΘΜΟΙ ΜΕΤΕΠΙΒΙΒΑΣΗΣ</t>
  </si>
  <si>
    <t>ΛΙΜΑΝΙΑ</t>
  </si>
  <si>
    <t>ΑΣΦΑΛΕΙΑ ΝΑΥΣΙΠΛΟΪΑΣ - ΕΡΕΥΝΑ ΚΑΙ ΔΙΑΣΩΣΗ ΣΤΗΝ ΘΑΛΑΣΣΑ</t>
  </si>
  <si>
    <t>ΟΔΙΚΗ ΑΣΦΑΛΕΙΑ - ΗΛΕΚΤΡΟΝΙΚΗ ΔΙΑΧΕΙΡΙΣΗ ΚΥΚΛΟΦΟΡΙΑΣ</t>
  </si>
  <si>
    <t>ΤΕΧΝΙΚΗ ΒΟΗΘΕΙΑ ΠΡΟΓΡΑΜΜΑΤΟΣ</t>
  </si>
  <si>
    <t>A/A</t>
  </si>
  <si>
    <t>1. ΟΔΙΚΟΣ ΑΞΟΝΑΣ ΠΑΘΕ</t>
  </si>
  <si>
    <t>2. ΕΓΝΑΤΙΑ ΟΔΟΣ</t>
  </si>
  <si>
    <t>3. ΛΟΙΠΟΙ ΟΔΙΚΟΙ ΑΞΟΝΕΣ</t>
  </si>
  <si>
    <t>4. ΚΥΡΙΟΙ ΑΣΤΙΚΟΙ ΟΔΙΚΟΙ ΑΞΟΝΕΣ</t>
  </si>
  <si>
    <t>5. ΜΕΤΡΟ ΑΘΗΝΩΝ</t>
  </si>
  <si>
    <t>7. ΛΙΜΑΝΙΑ</t>
  </si>
  <si>
    <t>8. ΑΣΦΑΛΕΙΑ ΝΑΥΣΙΠΛΟΪΑΣ - ΕΡΕΥΝΑ ΚΑΙ ΔΙΑΣΩΣΗ ΣΤΗΝ ΘΑΛΑΣΣΑ</t>
  </si>
  <si>
    <t>9. ΟΔΙΚΗ ΑΣΦΑΛΕΙΑ ΚΑΙ ΛΟΙΠΕΣ ΕΝΕΡΓΕΙΕΣ</t>
  </si>
  <si>
    <t>ΠΟΣΑ ΣΕ ΕΥΡΩ</t>
  </si>
  <si>
    <t>6. ΑΣΤΙΚΗ ΑΝΑΠΤΥΞΗ - ΚΑΤΑΣΚΕΥΗ ΜΕΤΡΟ</t>
  </si>
  <si>
    <t>ΤΜΗΜΑΤΑ ΠΑΘΕ - ΔΗΜΟΣΙΟ ΕΡΓΟ ΜΑΛΙΑΚΟΥ</t>
  </si>
  <si>
    <t>ΖΕΥΞΗ ΡΙΟΥ - ΑΝΤΙΡΡΙΟΥ</t>
  </si>
  <si>
    <t>ΚΑΤΑΣΚΕΥΗ ΕΓΝΑΤΙΑΣ ΟΔΟΥ ΚΑΙ ΚΑΘΕΤΩΝ ΑΞΟΝΩΝ ΣΕ ΜΑΚΕΔΟΝΙΑ ΚΑΙ ΣΤΗΝ ΘΡΑΚΗ</t>
  </si>
  <si>
    <t>ΚΑΤΑΣΚΕΥΗ ΤΜΗΜΑΤΩΝ ΕΓΝΑΤΙΑΣ ΣΕ ΗΠΕΙΡΟ ΚΑΙ ΔΥΤΙΚΗ ΜΑΚΕΔΟΝΙΑ</t>
  </si>
  <si>
    <t>ΣΥΜΒΑΣΕΙΣ ΠΑΡΑΧΩΡΗΣΗΣ</t>
  </si>
  <si>
    <t>ΚΑΤΑΣΚΕΥΗ ΟΔΙΚΩΝ ΑΞΟΝΩΝ ΚΡΗΤΗΣ</t>
  </si>
  <si>
    <t>ΟΔΙΚΟΣ ΑΞΟΝΑΣ ΤΡΙΠΟΛΗ - ΚΑΛΑΜΑΤΑ</t>
  </si>
  <si>
    <t>ΜΕΛΕΤΕΣ ΣΥΓΚΟΙΝΩΝΙΑΚΩΝ ΕΡΓΩΝ</t>
  </si>
  <si>
    <t>ΠΗΓΗ : ΟΠΣ "ΕΡΓΟΡΑΜΑ"  (31/7/2009)</t>
  </si>
  <si>
    <t>ΣΤΑΘΜΟΙ ΚΑΙ Η/Μ ΕΡΓΑΣΙΕΣ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</si>
</sst>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/>
    </xf>
    <xf numFmtId="3" fontId="3" fillId="35" borderId="12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28">
      <selection activeCell="C36" sqref="C36"/>
    </sheetView>
  </sheetViews>
  <sheetFormatPr defaultColWidth="9.140625" defaultRowHeight="12.75"/>
  <cols>
    <col min="1" max="1" width="25.00390625" style="0" customWidth="1"/>
    <col min="2" max="2" width="4.00390625" style="0" customWidth="1"/>
    <col min="3" max="3" width="31.57421875" style="0" customWidth="1"/>
    <col min="4" max="9" width="10.8515625" style="0" bestFit="1" customWidth="1"/>
    <col min="10" max="10" width="11.8515625" style="0" customWidth="1"/>
  </cols>
  <sheetData>
    <row r="1" spans="1:10" ht="16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12.75">
      <c r="J2" s="10" t="s">
        <v>34</v>
      </c>
    </row>
    <row r="3" spans="1:10" ht="22.5">
      <c r="A3" s="1" t="s">
        <v>1</v>
      </c>
      <c r="B3" s="1" t="s">
        <v>25</v>
      </c>
      <c r="C3" s="1" t="s">
        <v>2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3</v>
      </c>
    </row>
    <row r="5" spans="1:10" ht="22.5">
      <c r="A5" s="13" t="s">
        <v>26</v>
      </c>
      <c r="B5" s="1" t="s">
        <v>4</v>
      </c>
      <c r="C5" s="5" t="s">
        <v>5</v>
      </c>
      <c r="D5" s="6">
        <v>123697828</v>
      </c>
      <c r="E5" s="6">
        <v>64346406</v>
      </c>
      <c r="F5" s="6">
        <v>51825686</v>
      </c>
      <c r="G5" s="6">
        <v>50290916</v>
      </c>
      <c r="H5" s="6">
        <v>70535866</v>
      </c>
      <c r="I5" s="6">
        <v>29319046</v>
      </c>
      <c r="J5" s="7">
        <f>SUM(D5:I5)</f>
        <v>390015748</v>
      </c>
    </row>
    <row r="6" spans="1:10" ht="22.5">
      <c r="A6" s="14"/>
      <c r="B6" s="1" t="s">
        <v>6</v>
      </c>
      <c r="C6" s="5" t="s">
        <v>36</v>
      </c>
      <c r="D6" s="6">
        <v>0</v>
      </c>
      <c r="E6" s="6">
        <v>0</v>
      </c>
      <c r="F6" s="6">
        <v>163579834</v>
      </c>
      <c r="G6" s="6">
        <v>32023464</v>
      </c>
      <c r="H6" s="6">
        <v>91263932</v>
      </c>
      <c r="I6" s="6">
        <v>84985866</v>
      </c>
      <c r="J6" s="7">
        <f>SUM(D6:I6)</f>
        <v>371853096</v>
      </c>
    </row>
    <row r="7" spans="1:10" ht="12.75">
      <c r="A7" s="14"/>
      <c r="B7" s="1" t="s">
        <v>7</v>
      </c>
      <c r="C7" s="5" t="s">
        <v>8</v>
      </c>
      <c r="D7" s="6"/>
      <c r="E7" s="6">
        <v>0</v>
      </c>
      <c r="F7" s="6">
        <v>0</v>
      </c>
      <c r="G7" s="6">
        <v>0</v>
      </c>
      <c r="H7" s="6">
        <v>0</v>
      </c>
      <c r="I7" s="6">
        <v>0</v>
      </c>
      <c r="J7" s="7"/>
    </row>
    <row r="8" spans="1:10" ht="12.75">
      <c r="A8" s="14"/>
      <c r="B8" s="1" t="s">
        <v>9</v>
      </c>
      <c r="C8" s="5" t="s">
        <v>10</v>
      </c>
      <c r="D8" s="6"/>
      <c r="E8" s="6">
        <v>11875040</v>
      </c>
      <c r="F8" s="6">
        <v>20418184</v>
      </c>
      <c r="G8" s="6">
        <v>31706164</v>
      </c>
      <c r="H8" s="6">
        <v>38615416</v>
      </c>
      <c r="I8" s="6">
        <v>7385346</v>
      </c>
      <c r="J8" s="7">
        <f>SUM(D8:I8)</f>
        <v>110000150</v>
      </c>
    </row>
    <row r="9" spans="1:10" ht="12.75">
      <c r="A9" s="14"/>
      <c r="B9" s="1" t="s">
        <v>11</v>
      </c>
      <c r="C9" s="5" t="s">
        <v>12</v>
      </c>
      <c r="D9" s="6">
        <v>188752507</v>
      </c>
      <c r="E9" s="6">
        <v>180621520</v>
      </c>
      <c r="F9" s="6">
        <v>124991920</v>
      </c>
      <c r="G9" s="6">
        <v>17428445</v>
      </c>
      <c r="H9" s="6">
        <v>0</v>
      </c>
      <c r="I9" s="6">
        <v>113688443</v>
      </c>
      <c r="J9" s="7">
        <f>SUM(D9:I9)</f>
        <v>625482835</v>
      </c>
    </row>
    <row r="10" spans="1:10" ht="12.75">
      <c r="A10" s="14"/>
      <c r="B10" s="1" t="s">
        <v>13</v>
      </c>
      <c r="C10" s="5" t="s">
        <v>37</v>
      </c>
      <c r="D10" s="6">
        <v>30898232</v>
      </c>
      <c r="E10" s="6">
        <v>24884529</v>
      </c>
      <c r="F10" s="6">
        <v>33869752</v>
      </c>
      <c r="G10" s="6">
        <v>20982519</v>
      </c>
      <c r="H10" s="6">
        <v>0</v>
      </c>
      <c r="I10" s="6">
        <v>0</v>
      </c>
      <c r="J10" s="7">
        <f>SUM(D10:I10)</f>
        <v>110635032</v>
      </c>
    </row>
    <row r="11" spans="1:10" ht="22.5">
      <c r="A11" s="14"/>
      <c r="B11" s="1" t="s">
        <v>14</v>
      </c>
      <c r="C11" s="5" t="s">
        <v>15</v>
      </c>
      <c r="D11" s="6">
        <v>5484828</v>
      </c>
      <c r="E11" s="6">
        <v>4305282</v>
      </c>
      <c r="F11" s="6">
        <v>6706754</v>
      </c>
      <c r="G11" s="6">
        <v>1189586</v>
      </c>
      <c r="H11" s="6">
        <v>1411684</v>
      </c>
      <c r="I11" s="6">
        <v>0</v>
      </c>
      <c r="J11" s="7">
        <f>SUM(D11:I11)</f>
        <v>19098134</v>
      </c>
    </row>
    <row r="12" spans="1:10" ht="12.75">
      <c r="A12" s="15"/>
      <c r="B12" s="1"/>
      <c r="C12" s="5" t="s">
        <v>3</v>
      </c>
      <c r="D12" s="8">
        <f aca="true" t="shared" si="0" ref="D12:I12">SUM(D5:D11)</f>
        <v>348833395</v>
      </c>
      <c r="E12" s="8">
        <f t="shared" si="0"/>
        <v>286032777</v>
      </c>
      <c r="F12" s="8">
        <f t="shared" si="0"/>
        <v>401392130</v>
      </c>
      <c r="G12" s="8">
        <f t="shared" si="0"/>
        <v>153621094</v>
      </c>
      <c r="H12" s="8">
        <f t="shared" si="0"/>
        <v>201826898</v>
      </c>
      <c r="I12" s="8">
        <f t="shared" si="0"/>
        <v>235378701</v>
      </c>
      <c r="J12" s="7">
        <f>SUM(D12:I12)</f>
        <v>1627084995</v>
      </c>
    </row>
    <row r="13" spans="4:10" ht="12.75">
      <c r="D13" s="9"/>
      <c r="E13" s="9"/>
      <c r="F13" s="9"/>
      <c r="G13" s="9"/>
      <c r="H13" s="9"/>
      <c r="I13" s="9"/>
      <c r="J13" s="9"/>
    </row>
    <row r="14" spans="1:10" ht="33.75">
      <c r="A14" s="13" t="s">
        <v>27</v>
      </c>
      <c r="B14" s="1" t="s">
        <v>4</v>
      </c>
      <c r="C14" s="5" t="s">
        <v>38</v>
      </c>
      <c r="D14" s="6">
        <v>153774951</v>
      </c>
      <c r="E14" s="6">
        <v>126539417</v>
      </c>
      <c r="F14" s="6">
        <v>123908116</v>
      </c>
      <c r="G14" s="6">
        <v>94989150</v>
      </c>
      <c r="H14" s="6">
        <v>175680373</v>
      </c>
      <c r="I14" s="6">
        <v>93438160</v>
      </c>
      <c r="J14" s="7">
        <f>SUM(D14:I14)</f>
        <v>768330167</v>
      </c>
    </row>
    <row r="15" spans="1:10" ht="22.5">
      <c r="A15" s="14"/>
      <c r="B15" s="1" t="s">
        <v>6</v>
      </c>
      <c r="C15" s="5" t="s">
        <v>39</v>
      </c>
      <c r="D15" s="6">
        <v>67969189</v>
      </c>
      <c r="E15" s="6">
        <v>56774675</v>
      </c>
      <c r="F15" s="6">
        <v>133545684</v>
      </c>
      <c r="G15" s="6">
        <v>249220965</v>
      </c>
      <c r="H15" s="6">
        <v>266805143</v>
      </c>
      <c r="I15" s="6">
        <v>103606703</v>
      </c>
      <c r="J15" s="7">
        <f>SUM(D15:I15)</f>
        <v>877922359</v>
      </c>
    </row>
    <row r="16" spans="1:10" ht="22.5">
      <c r="A16" s="14"/>
      <c r="B16" s="1" t="s">
        <v>7</v>
      </c>
      <c r="C16" s="5" t="s">
        <v>15</v>
      </c>
      <c r="D16" s="6">
        <v>2232677</v>
      </c>
      <c r="E16" s="6">
        <v>575584</v>
      </c>
      <c r="F16" s="6">
        <v>868092</v>
      </c>
      <c r="G16" s="6">
        <v>600969</v>
      </c>
      <c r="H16" s="6">
        <v>222678</v>
      </c>
      <c r="I16" s="6">
        <v>500000</v>
      </c>
      <c r="J16" s="7">
        <f>SUM(D16:I16)</f>
        <v>5000000</v>
      </c>
    </row>
    <row r="17" spans="1:10" ht="12.75">
      <c r="A17" s="15"/>
      <c r="B17" s="4"/>
      <c r="C17" s="5" t="s">
        <v>3</v>
      </c>
      <c r="D17" s="8">
        <f aca="true" t="shared" si="1" ref="D17:I17">SUM(D14:D16)</f>
        <v>223976817</v>
      </c>
      <c r="E17" s="8">
        <f t="shared" si="1"/>
        <v>183889676</v>
      </c>
      <c r="F17" s="8">
        <f t="shared" si="1"/>
        <v>258321892</v>
      </c>
      <c r="G17" s="8">
        <f t="shared" si="1"/>
        <v>344811084</v>
      </c>
      <c r="H17" s="8">
        <f t="shared" si="1"/>
        <v>442708194</v>
      </c>
      <c r="I17" s="8">
        <f t="shared" si="1"/>
        <v>197544863</v>
      </c>
      <c r="J17" s="7">
        <f>SUM(D17:I17)</f>
        <v>1651252526</v>
      </c>
    </row>
    <row r="18" spans="4:10" ht="12.75">
      <c r="D18" s="9"/>
      <c r="E18" s="9"/>
      <c r="F18" s="9"/>
      <c r="G18" s="9"/>
      <c r="H18" s="9"/>
      <c r="I18" s="9"/>
      <c r="J18" s="9"/>
    </row>
    <row r="19" spans="1:10" ht="12.75">
      <c r="A19" s="13" t="s">
        <v>28</v>
      </c>
      <c r="B19" s="1" t="s">
        <v>4</v>
      </c>
      <c r="C19" s="5" t="s">
        <v>40</v>
      </c>
      <c r="D19" s="6"/>
      <c r="E19" s="6">
        <v>18468865</v>
      </c>
      <c r="F19" s="6">
        <v>36594815</v>
      </c>
      <c r="G19" s="6">
        <v>223356162</v>
      </c>
      <c r="H19" s="6">
        <v>248951831</v>
      </c>
      <c r="I19" s="6">
        <v>0</v>
      </c>
      <c r="J19" s="7">
        <f>SUM(D19:I19)</f>
        <v>527371673</v>
      </c>
    </row>
    <row r="20" spans="1:10" ht="12.75">
      <c r="A20" s="14"/>
      <c r="B20" s="1" t="s">
        <v>6</v>
      </c>
      <c r="C20" s="5" t="s">
        <v>41</v>
      </c>
      <c r="D20" s="6">
        <v>33988573</v>
      </c>
      <c r="E20" s="6">
        <v>14444065</v>
      </c>
      <c r="F20" s="6">
        <v>18360805</v>
      </c>
      <c r="G20" s="6">
        <v>9746060</v>
      </c>
      <c r="H20" s="6">
        <v>48013537</v>
      </c>
      <c r="I20" s="6">
        <v>17659120</v>
      </c>
      <c r="J20" s="7">
        <f>SUM(D20:I20)</f>
        <v>142212160</v>
      </c>
    </row>
    <row r="21" spans="1:10" ht="22.5">
      <c r="A21" s="14"/>
      <c r="B21" s="1" t="s">
        <v>7</v>
      </c>
      <c r="C21" s="5" t="s">
        <v>16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/>
    </row>
    <row r="22" spans="1:10" ht="22.5">
      <c r="A22" s="14"/>
      <c r="B22" s="1" t="s">
        <v>9</v>
      </c>
      <c r="C22" s="5" t="s">
        <v>17</v>
      </c>
      <c r="D22" s="6">
        <v>23173409</v>
      </c>
      <c r="E22" s="6">
        <v>13980037</v>
      </c>
      <c r="F22" s="6">
        <v>10911081</v>
      </c>
      <c r="G22" s="6">
        <v>14217060</v>
      </c>
      <c r="H22" s="6">
        <v>21720425</v>
      </c>
      <c r="I22" s="6">
        <v>27500988</v>
      </c>
      <c r="J22" s="7">
        <f>SUM(D22:I22)</f>
        <v>111503000</v>
      </c>
    </row>
    <row r="23" spans="1:10" ht="22.5">
      <c r="A23" s="14"/>
      <c r="B23" s="1">
        <v>5</v>
      </c>
      <c r="C23" s="5" t="s">
        <v>42</v>
      </c>
      <c r="D23" s="6"/>
      <c r="E23" s="6"/>
      <c r="F23" s="6"/>
      <c r="G23" s="6">
        <v>10000000</v>
      </c>
      <c r="H23" s="6">
        <v>16914720</v>
      </c>
      <c r="I23" s="6">
        <v>0</v>
      </c>
      <c r="J23" s="7">
        <f>SUM(D23:I23)</f>
        <v>26914720</v>
      </c>
    </row>
    <row r="24" spans="1:10" ht="12.75">
      <c r="A24" s="14"/>
      <c r="B24" s="1">
        <v>6</v>
      </c>
      <c r="C24" s="5" t="s">
        <v>43</v>
      </c>
      <c r="D24" s="6"/>
      <c r="E24" s="6"/>
      <c r="F24" s="6"/>
      <c r="G24" s="6">
        <v>32347469.51</v>
      </c>
      <c r="H24" s="6">
        <v>31938290.65</v>
      </c>
      <c r="I24" s="6">
        <v>15714239.84</v>
      </c>
      <c r="J24" s="7">
        <f>SUM(D24:I24)</f>
        <v>80000000</v>
      </c>
    </row>
    <row r="25" spans="1:10" ht="12.75">
      <c r="A25" s="15"/>
      <c r="B25" s="1"/>
      <c r="C25" s="5" t="s">
        <v>3</v>
      </c>
      <c r="D25" s="8">
        <f>SUM(D19:D24)</f>
        <v>57161982</v>
      </c>
      <c r="E25" s="8">
        <f>SUM(E19:E23)</f>
        <v>46892967</v>
      </c>
      <c r="F25" s="8">
        <f>SUM(F19:F23)</f>
        <v>65866701</v>
      </c>
      <c r="G25" s="8">
        <f>SUM(G19:G24)</f>
        <v>289666751.51</v>
      </c>
      <c r="H25" s="8">
        <f>SUM(H19:H24)</f>
        <v>367538803.65</v>
      </c>
      <c r="I25" s="8">
        <f>SUM(I19:I24)</f>
        <v>60874347.84</v>
      </c>
      <c r="J25" s="7">
        <f>SUM(D25:I25)</f>
        <v>888001553</v>
      </c>
    </row>
    <row r="26" spans="4:10" ht="12.75">
      <c r="D26" s="9"/>
      <c r="E26" s="9"/>
      <c r="F26" s="9"/>
      <c r="G26" s="9"/>
      <c r="H26" s="9"/>
      <c r="I26" s="9"/>
      <c r="J26" s="9"/>
    </row>
    <row r="27" spans="1:10" ht="12.75">
      <c r="A27" s="13" t="s">
        <v>29</v>
      </c>
      <c r="B27" s="1" t="s">
        <v>4</v>
      </c>
      <c r="C27" s="5" t="s">
        <v>18</v>
      </c>
      <c r="D27" s="6">
        <v>52028960</v>
      </c>
      <c r="E27" s="6">
        <v>42716103</v>
      </c>
      <c r="F27" s="6">
        <v>60004917</v>
      </c>
      <c r="G27" s="6">
        <v>9691490</v>
      </c>
      <c r="H27" s="6">
        <v>4263454</v>
      </c>
      <c r="I27" s="6">
        <v>30840818</v>
      </c>
      <c r="J27" s="7">
        <f>SUM(D27:I27)</f>
        <v>199545742</v>
      </c>
    </row>
    <row r="28" spans="1:10" ht="12.75">
      <c r="A28" s="15"/>
      <c r="B28" s="1"/>
      <c r="C28" s="5" t="s">
        <v>3</v>
      </c>
      <c r="D28" s="8">
        <f aca="true" t="shared" si="2" ref="D28:I28">SUM(D27)</f>
        <v>52028960</v>
      </c>
      <c r="E28" s="8">
        <f t="shared" si="2"/>
        <v>42716103</v>
      </c>
      <c r="F28" s="8">
        <f t="shared" si="2"/>
        <v>60004917</v>
      </c>
      <c r="G28" s="8">
        <f t="shared" si="2"/>
        <v>9691490</v>
      </c>
      <c r="H28" s="8">
        <f t="shared" si="2"/>
        <v>4263454</v>
      </c>
      <c r="I28" s="8">
        <f t="shared" si="2"/>
        <v>30840818</v>
      </c>
      <c r="J28" s="7">
        <f>SUM(D28:I28)</f>
        <v>199545742</v>
      </c>
    </row>
    <row r="29" spans="4:10" ht="12.75">
      <c r="D29" s="9"/>
      <c r="E29" s="9"/>
      <c r="F29" s="9"/>
      <c r="G29" s="9"/>
      <c r="H29" s="9"/>
      <c r="I29" s="9"/>
      <c r="J29" s="9"/>
    </row>
    <row r="30" spans="1:10" ht="22.5">
      <c r="A30" s="13" t="s">
        <v>30</v>
      </c>
      <c r="B30" s="1" t="s">
        <v>4</v>
      </c>
      <c r="C30" s="5" t="s">
        <v>19</v>
      </c>
      <c r="D30" s="6">
        <v>197644363</v>
      </c>
      <c r="E30" s="6">
        <v>162267261</v>
      </c>
      <c r="F30" s="6">
        <v>325742931</v>
      </c>
      <c r="G30" s="6">
        <v>34447965</v>
      </c>
      <c r="H30" s="6">
        <v>204031000</v>
      </c>
      <c r="I30" s="6">
        <v>119309200</v>
      </c>
      <c r="J30" s="7">
        <f>SUM(D30:I30)</f>
        <v>1043442720</v>
      </c>
    </row>
    <row r="31" spans="1:10" ht="12.75">
      <c r="A31" s="14"/>
      <c r="B31" s="1">
        <v>2</v>
      </c>
      <c r="C31" s="5"/>
      <c r="D31" s="11"/>
      <c r="E31" s="11"/>
      <c r="F31" s="11"/>
      <c r="G31" s="11"/>
      <c r="H31" s="11"/>
      <c r="I31" s="11">
        <v>110000000</v>
      </c>
      <c r="J31" s="7">
        <f>SUM(D31:I31)</f>
        <v>110000000</v>
      </c>
    </row>
    <row r="32" spans="1:10" ht="12.75">
      <c r="A32" s="15"/>
      <c r="B32" s="1"/>
      <c r="C32" s="5" t="s">
        <v>3</v>
      </c>
      <c r="D32" s="8">
        <f aca="true" t="shared" si="3" ref="D32:I32">SUM(D30:D31)</f>
        <v>197644363</v>
      </c>
      <c r="E32" s="8">
        <f t="shared" si="3"/>
        <v>162267261</v>
      </c>
      <c r="F32" s="8">
        <f t="shared" si="3"/>
        <v>325742931</v>
      </c>
      <c r="G32" s="8">
        <f t="shared" si="3"/>
        <v>34447965</v>
      </c>
      <c r="H32" s="8">
        <f t="shared" si="3"/>
        <v>204031000</v>
      </c>
      <c r="I32" s="8">
        <f t="shared" si="3"/>
        <v>229309200</v>
      </c>
      <c r="J32" s="7">
        <f>SUM(D32:I32)</f>
        <v>1153442720</v>
      </c>
    </row>
    <row r="33" spans="4:10" ht="12.75">
      <c r="D33" s="9"/>
      <c r="E33" s="9"/>
      <c r="F33" s="9"/>
      <c r="G33" s="9"/>
      <c r="H33" s="9"/>
      <c r="I33" s="9"/>
      <c r="J33" s="9"/>
    </row>
    <row r="34" spans="1:10" ht="22.5">
      <c r="A34" s="13" t="s">
        <v>35</v>
      </c>
      <c r="B34" s="1">
        <v>1</v>
      </c>
      <c r="C34" s="5" t="s">
        <v>20</v>
      </c>
      <c r="D34" s="6">
        <v>41218141</v>
      </c>
      <c r="E34" s="6">
        <v>33840351</v>
      </c>
      <c r="F34" s="6">
        <v>47536816</v>
      </c>
      <c r="G34" s="6">
        <v>38595976</v>
      </c>
      <c r="H34" s="6">
        <v>37119706</v>
      </c>
      <c r="I34" s="6">
        <v>1623194</v>
      </c>
      <c r="J34" s="7">
        <f>SUM(D34:I34)</f>
        <v>199934184</v>
      </c>
    </row>
    <row r="35" spans="1:10" ht="12.75">
      <c r="A35" s="14"/>
      <c r="B35" s="1">
        <v>2</v>
      </c>
      <c r="C35" s="5" t="s">
        <v>45</v>
      </c>
      <c r="D35" s="6"/>
      <c r="E35" s="6"/>
      <c r="F35" s="6"/>
      <c r="G35" s="6">
        <v>157804170</v>
      </c>
      <c r="H35" s="6">
        <v>18334368</v>
      </c>
      <c r="I35" s="6">
        <v>0</v>
      </c>
      <c r="J35" s="7">
        <f>SUM(D35:I35)</f>
        <v>176138538</v>
      </c>
    </row>
    <row r="36" spans="1:10" ht="12.75">
      <c r="A36" s="15"/>
      <c r="B36" s="1"/>
      <c r="C36" s="5" t="s">
        <v>3</v>
      </c>
      <c r="D36" s="8">
        <f aca="true" t="shared" si="4" ref="D36:I36">SUM(D34:D35)</f>
        <v>41218141</v>
      </c>
      <c r="E36" s="8">
        <f t="shared" si="4"/>
        <v>33840351</v>
      </c>
      <c r="F36" s="8">
        <f t="shared" si="4"/>
        <v>47536816</v>
      </c>
      <c r="G36" s="8">
        <f t="shared" si="4"/>
        <v>196400146</v>
      </c>
      <c r="H36" s="8">
        <f t="shared" si="4"/>
        <v>55454074</v>
      </c>
      <c r="I36" s="8">
        <f t="shared" si="4"/>
        <v>1623194</v>
      </c>
      <c r="J36" s="7">
        <f>SUM(D36:I36)</f>
        <v>376072722</v>
      </c>
    </row>
    <row r="37" spans="4:10" ht="12.75">
      <c r="D37" s="9"/>
      <c r="E37" s="9"/>
      <c r="F37" s="9"/>
      <c r="G37" s="9"/>
      <c r="H37" s="9"/>
      <c r="I37" s="9"/>
      <c r="J37" s="9"/>
    </row>
    <row r="38" spans="1:10" ht="12.75">
      <c r="A38" s="13" t="s">
        <v>31</v>
      </c>
      <c r="B38" s="1" t="s">
        <v>4</v>
      </c>
      <c r="C38" s="5" t="s">
        <v>21</v>
      </c>
      <c r="D38" s="6">
        <v>30744678</v>
      </c>
      <c r="E38" s="6">
        <v>25241574</v>
      </c>
      <c r="F38" s="6">
        <v>35457790</v>
      </c>
      <c r="G38" s="6">
        <v>28788802</v>
      </c>
      <c r="H38" s="6">
        <v>15415342</v>
      </c>
      <c r="I38" s="6">
        <v>20571835</v>
      </c>
      <c r="J38" s="7">
        <f>SUM(D38:I38)</f>
        <v>156220021</v>
      </c>
    </row>
    <row r="39" spans="1:10" ht="12.75">
      <c r="A39" s="15"/>
      <c r="B39" s="1"/>
      <c r="C39" s="5" t="s">
        <v>3</v>
      </c>
      <c r="D39" s="8">
        <f aca="true" t="shared" si="5" ref="D39:I39">SUM(D38)</f>
        <v>30744678</v>
      </c>
      <c r="E39" s="8">
        <f t="shared" si="5"/>
        <v>25241574</v>
      </c>
      <c r="F39" s="8">
        <f t="shared" si="5"/>
        <v>35457790</v>
      </c>
      <c r="G39" s="8">
        <f t="shared" si="5"/>
        <v>28788802</v>
      </c>
      <c r="H39" s="8">
        <f t="shared" si="5"/>
        <v>15415342</v>
      </c>
      <c r="I39" s="8">
        <f t="shared" si="5"/>
        <v>20571835</v>
      </c>
      <c r="J39" s="7">
        <f>SUM(D39:I39)</f>
        <v>156220021</v>
      </c>
    </row>
    <row r="40" spans="4:10" ht="12.75">
      <c r="D40" s="9"/>
      <c r="E40" s="9"/>
      <c r="F40" s="9"/>
      <c r="G40" s="9"/>
      <c r="H40" s="9"/>
      <c r="I40" s="9"/>
      <c r="J40" s="9"/>
    </row>
    <row r="41" spans="1:10" ht="22.5">
      <c r="A41" s="13" t="s">
        <v>32</v>
      </c>
      <c r="B41" s="1" t="s">
        <v>4</v>
      </c>
      <c r="C41" s="5" t="s">
        <v>22</v>
      </c>
      <c r="D41" s="6">
        <v>20354949</v>
      </c>
      <c r="E41" s="6">
        <v>16711541</v>
      </c>
      <c r="F41" s="6">
        <v>23475330</v>
      </c>
      <c r="G41" s="6">
        <v>36655549</v>
      </c>
      <c r="H41" s="6">
        <v>1566178</v>
      </c>
      <c r="I41" s="6">
        <v>307362</v>
      </c>
      <c r="J41" s="7">
        <f>SUM(D41:I41)</f>
        <v>99070909</v>
      </c>
    </row>
    <row r="42" spans="1:10" ht="12.75">
      <c r="A42" s="15"/>
      <c r="B42" s="1"/>
      <c r="C42" s="5" t="s">
        <v>3</v>
      </c>
      <c r="D42" s="8">
        <f aca="true" t="shared" si="6" ref="D42:I42">SUM(D41)</f>
        <v>20354949</v>
      </c>
      <c r="E42" s="8">
        <f t="shared" si="6"/>
        <v>16711541</v>
      </c>
      <c r="F42" s="8">
        <f t="shared" si="6"/>
        <v>23475330</v>
      </c>
      <c r="G42" s="8">
        <f t="shared" si="6"/>
        <v>36655549</v>
      </c>
      <c r="H42" s="8">
        <f t="shared" si="6"/>
        <v>1566178</v>
      </c>
      <c r="I42" s="8">
        <f t="shared" si="6"/>
        <v>307362</v>
      </c>
      <c r="J42" s="7">
        <f>SUM(D42:I42)</f>
        <v>99070909</v>
      </c>
    </row>
    <row r="43" spans="4:10" ht="12.75">
      <c r="D43" s="9"/>
      <c r="E43" s="9"/>
      <c r="F43" s="9"/>
      <c r="G43" s="9"/>
      <c r="H43" s="9"/>
      <c r="I43" s="9"/>
      <c r="J43" s="9"/>
    </row>
    <row r="44" spans="1:10" ht="22.5">
      <c r="A44" s="13" t="s">
        <v>33</v>
      </c>
      <c r="B44" s="1" t="s">
        <v>4</v>
      </c>
      <c r="C44" s="5" t="s">
        <v>23</v>
      </c>
      <c r="D44" s="6">
        <v>17168425</v>
      </c>
      <c r="E44" s="6">
        <v>14121002</v>
      </c>
      <c r="F44" s="6">
        <v>19809915</v>
      </c>
      <c r="G44" s="6">
        <v>40619025</v>
      </c>
      <c r="H44" s="6">
        <v>26136949</v>
      </c>
      <c r="I44" s="6">
        <v>12140080</v>
      </c>
      <c r="J44" s="7">
        <f>SUM(D44:I44)</f>
        <v>129995396</v>
      </c>
    </row>
    <row r="45" spans="1:10" ht="12.75">
      <c r="A45" s="14"/>
      <c r="B45" s="1" t="s">
        <v>6</v>
      </c>
      <c r="C45" s="5" t="s">
        <v>24</v>
      </c>
      <c r="D45" s="6">
        <v>4707312</v>
      </c>
      <c r="E45" s="6">
        <v>3871756</v>
      </c>
      <c r="F45" s="6">
        <v>5431566</v>
      </c>
      <c r="G45" s="6">
        <v>4402583</v>
      </c>
      <c r="H45" s="6">
        <v>4652492</v>
      </c>
      <c r="I45" s="6">
        <v>2310383</v>
      </c>
      <c r="J45" s="7">
        <f>SUM(D45:I45)</f>
        <v>25376092</v>
      </c>
    </row>
    <row r="46" spans="1:10" ht="12.75">
      <c r="A46" s="15"/>
      <c r="B46" s="1"/>
      <c r="C46" s="5" t="s">
        <v>3</v>
      </c>
      <c r="D46" s="8">
        <f aca="true" t="shared" si="7" ref="D46:I46">SUM(D44:D45)</f>
        <v>21875737</v>
      </c>
      <c r="E46" s="8">
        <f t="shared" si="7"/>
        <v>17992758</v>
      </c>
      <c r="F46" s="8">
        <f t="shared" si="7"/>
        <v>25241481</v>
      </c>
      <c r="G46" s="8">
        <f t="shared" si="7"/>
        <v>45021608</v>
      </c>
      <c r="H46" s="8">
        <f t="shared" si="7"/>
        <v>30789441</v>
      </c>
      <c r="I46" s="8">
        <f t="shared" si="7"/>
        <v>14450463</v>
      </c>
      <c r="J46" s="7">
        <f>SUM(D46:I46)</f>
        <v>155371488</v>
      </c>
    </row>
    <row r="47" spans="4:10" ht="12.75">
      <c r="D47" s="9"/>
      <c r="E47" s="9"/>
      <c r="F47" s="9"/>
      <c r="G47" s="9"/>
      <c r="H47" s="9"/>
      <c r="I47" s="9"/>
      <c r="J47" s="9"/>
    </row>
    <row r="48" spans="1:10" ht="12.75">
      <c r="A48" s="1"/>
      <c r="B48" s="1"/>
      <c r="C48" s="1" t="s">
        <v>3</v>
      </c>
      <c r="D48" s="7">
        <f aca="true" t="shared" si="8" ref="D48:I48">SUM(D46+D42+D39+D36+D32+D28+D25+D17+D12)</f>
        <v>993839022</v>
      </c>
      <c r="E48" s="7">
        <f t="shared" si="8"/>
        <v>815585008</v>
      </c>
      <c r="F48" s="7">
        <f t="shared" si="8"/>
        <v>1243039988</v>
      </c>
      <c r="G48" s="7">
        <f t="shared" si="8"/>
        <v>1139104489.51</v>
      </c>
      <c r="H48" s="7">
        <f t="shared" si="8"/>
        <v>1323593384.65</v>
      </c>
      <c r="I48" s="7">
        <f t="shared" si="8"/>
        <v>790900783.84</v>
      </c>
      <c r="J48" s="7">
        <f>SUM(D48:I48)</f>
        <v>6306062676</v>
      </c>
    </row>
    <row r="49" spans="1:10" ht="12.75">
      <c r="A49" s="16" t="s">
        <v>44</v>
      </c>
      <c r="B49" s="16"/>
      <c r="C49" s="17"/>
      <c r="D49" s="17"/>
      <c r="E49" s="17"/>
      <c r="F49" s="17"/>
      <c r="G49" s="17"/>
      <c r="H49" s="17"/>
      <c r="I49" s="17"/>
      <c r="J49" s="17"/>
    </row>
  </sheetData>
  <sheetProtection/>
  <mergeCells count="11">
    <mergeCell ref="A49:J49"/>
    <mergeCell ref="A27:A28"/>
    <mergeCell ref="A30:A32"/>
    <mergeCell ref="A34:A36"/>
    <mergeCell ref="A38:A39"/>
    <mergeCell ref="A1:J1"/>
    <mergeCell ref="A5:A12"/>
    <mergeCell ref="A14:A17"/>
    <mergeCell ref="A19:A25"/>
    <mergeCell ref="A41:A42"/>
    <mergeCell ref="A44:A46"/>
  </mergeCells>
  <printOptions/>
  <pageMargins left="0.75" right="0.75" top="1" bottom="1" header="0.5" footer="0.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cp:lastPrinted>2006-06-14T11:51:39Z</cp:lastPrinted>
  <dcterms:created xsi:type="dcterms:W3CDTF">2002-04-23T15:28:13Z</dcterms:created>
  <dcterms:modified xsi:type="dcterms:W3CDTF">2009-08-04T12:58:18Z</dcterms:modified>
  <cp:category/>
  <cp:version/>
  <cp:contentType/>
  <cp:contentStatus/>
</cp:coreProperties>
</file>